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9440" windowHeight="122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<sst xmlns="http://schemas.openxmlformats.org/spreadsheetml/2006/main" count="35" uniqueCount="35">
  <si>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Staffing</t>
  </si>
  <si>
    <t>Notes</t>
  </si>
  <si>
    <t>MELS - Healthy Living Budget 2012-2013</t>
  </si>
  <si>
    <t>Tents (12)</t>
  </si>
  <si>
    <t>Healthy Eating pamphlet</t>
  </si>
  <si>
    <t>Promotions</t>
  </si>
  <si>
    <t>Parking Spaces</t>
  </si>
  <si>
    <t>Graphic Design</t>
  </si>
  <si>
    <t>Circus</t>
  </si>
  <si>
    <t>Collective Cooking Supplies</t>
  </si>
  <si>
    <t>Projection</t>
  </si>
  <si>
    <t>TOTAL</t>
  </si>
  <si>
    <t>Benefits (13%)</t>
  </si>
  <si>
    <t>1 workshop: Nicolas Ottenheimer</t>
  </si>
  <si>
    <t>Printing</t>
  </si>
  <si>
    <t>Mailing</t>
  </si>
  <si>
    <t>Art supplies</t>
  </si>
  <si>
    <t>one-time cost: Jas to confirm status of PO for tents</t>
  </si>
  <si>
    <t>printing (posters, , mailing, postcards &amp; posters</t>
  </si>
  <si>
    <t>Estimate as per Amy Oct.3/2012</t>
  </si>
  <si>
    <t>Expense report E68070 (Amy Barrington): Paint, brushes, ink</t>
  </si>
  <si>
    <t>Expense report E62732 (Amy Barrington): Rubiks printing</t>
  </si>
  <si>
    <t>Canada Post</t>
  </si>
  <si>
    <t>honourarium for Athananios Mihou: Amy to request invoice</t>
  </si>
  <si>
    <t>Aug. 21 through Nov. 27: Lauren will contact Hospitality to cancel for November (= $561)</t>
  </si>
  <si>
    <t>Update as of Oct3/12</t>
  </si>
  <si>
    <t>$15/hr and 15hrs/week for July 9 through Dec 14 (23 weeks)</t>
  </si>
  <si>
    <t>As per Amy, final market Oct.30th therefore pay adjusted to end Nov 23 (20 weeks)</t>
  </si>
  <si>
    <t>Was this $300 spent? Is this in addition to Promotions $1,200, or part of it?</t>
  </si>
  <si>
    <t>Anticipated future printing costs</t>
  </si>
  <si>
    <t>one-time cost: Owen Moran to confirm (?)</t>
  </si>
  <si>
    <t>As of October 3, 2012</t>
  </si>
  <si>
    <t>Service Orders</t>
  </si>
  <si>
    <t>Tables &amp; chairs: Amy to send Lauren order numbers to be verified</t>
  </si>
  <si>
    <t>As per Amy, maybe 1 more workshop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</si>
</sst>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8"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2" borderId="1" applyNumberFormat="0" applyAlignment="0" applyProtection="0"/>
    <xf numFmtId="0" fontId="5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5" borderId="0" applyNumberFormat="0" applyBorder="0" applyAlignment="0" applyProtection="0"/>
    <xf numFmtId="0" fontId="0" fillId="16" borderId="7" applyNumberFormat="0" applyFont="0" applyAlignment="0" applyProtection="0"/>
    <xf numFmtId="0" fontId="14" fillId="2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16" fillId="0" borderId="0" xfId="0" applyFont="1" applyAlignment="1">
      <alignment horizontal="left" wrapText="1"/>
    </xf>
    <xf numFmtId="44" fontId="0" fillId="0" borderId="0" xfId="44" applyFont="1" applyAlignment="1">
      <alignment horizontal="center" wrapText="1"/>
    </xf>
    <xf numFmtId="0" fontId="0" fillId="0" borderId="0" xfId="0" applyAlignment="1">
      <alignment wrapText="1"/>
    </xf>
    <xf numFmtId="0" fontId="16" fillId="0" borderId="11" xfId="0" applyFont="1" applyBorder="1" applyAlignment="1">
      <alignment horizontal="left" wrapText="1"/>
    </xf>
    <xf numFmtId="44" fontId="16" fillId="0" borderId="11" xfId="44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44" fontId="0" fillId="0" borderId="10" xfId="44" applyFont="1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0" fontId="0" fillId="0" borderId="0" xfId="0" applyAlignment="1">
      <alignment horizontal="left" wrapText="1"/>
    </xf>
    <xf numFmtId="0" fontId="16" fillId="0" borderId="12" xfId="0" applyFont="1" applyBorder="1" applyAlignment="1">
      <alignment horizontal="left" wrapText="1"/>
    </xf>
    <xf numFmtId="44" fontId="16" fillId="0" borderId="12" xfId="44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horizontal="left" wrapText="1"/>
    </xf>
    <xf numFmtId="44" fontId="0" fillId="0" borderId="11" xfId="44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horizontal="left" wrapText="1"/>
    </xf>
    <xf numFmtId="44" fontId="0" fillId="0" borderId="13" xfId="44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1" xfId="0" applyBorder="1" applyAlignment="1">
      <alignment horizontal="righ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left" wrapText="1"/>
    </xf>
    <xf numFmtId="44" fontId="0" fillId="0" borderId="15" xfId="44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23"/>
  <sheetViews>
    <sheetView tabSelected="1" zoomScalePageLayoutView="0" workbookViewId="0" topLeftCell="A1">
      <selection activeCell="A1" sqref="A1"/>
    </sheetView>
  </sheetViews>
  <sheetFormatPr defaultColWidth="11.00390625" defaultRowHeight="15.75"/>
  <cols>
    <col min="1" max="1" width="36.625" style="11" bestFit="1" customWidth="1"/>
    <col min="2" max="2" width="16.625" style="3" customWidth="1"/>
    <col min="3" max="3" width="21.375" style="3" customWidth="1"/>
    <col min="4" max="4" width="49.375" style="4" customWidth="1"/>
    <col min="5" max="16384" width="11.00390625" style="4" customWidth="1"/>
  </cols>
  <sheetData>
    <row r="1" ht="15">
      <c r="A1" s="2" t="s">
        <v>2</v>
      </c>
    </row>
    <row r="2" ht="15">
      <c r="A2" s="11" t="s">
        <v>31</v>
      </c>
    </row>
    <row r="3" spans="1:4" s="8" customFormat="1" ht="15">
      <c r="A3" s="5"/>
      <c r="B3" s="6" t="s">
        <v>10</v>
      </c>
      <c r="C3" s="6" t="s">
        <v>25</v>
      </c>
      <c r="D3" s="7" t="s">
        <v>1</v>
      </c>
    </row>
    <row r="4" spans="1:59" ht="30">
      <c r="A4" s="18" t="s">
        <v>0</v>
      </c>
      <c r="B4" s="19">
        <f>(15*15*23)+(15*15*23)*0.04</f>
        <v>5382</v>
      </c>
      <c r="C4" s="19">
        <f>(15*15*20)+(15*15*20)*0.04</f>
        <v>4680</v>
      </c>
      <c r="D4" s="20" t="s">
        <v>26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</row>
    <row r="5" spans="1:59" s="21" customFormat="1" ht="30">
      <c r="A5" s="15"/>
      <c r="B5" s="16"/>
      <c r="C5" s="16"/>
      <c r="D5" s="17" t="s">
        <v>27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</row>
    <row r="6" spans="1:59" s="21" customFormat="1" ht="15">
      <c r="A6" s="15" t="s">
        <v>12</v>
      </c>
      <c r="B6" s="16">
        <f>B4*0.13</f>
        <v>699.66</v>
      </c>
      <c r="C6" s="16">
        <f>C4*0.13</f>
        <v>608.4</v>
      </c>
      <c r="D6" s="17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</row>
    <row r="7" spans="1:59" s="21" customFormat="1" ht="15">
      <c r="A7" s="15" t="s">
        <v>3</v>
      </c>
      <c r="B7" s="16">
        <v>3300</v>
      </c>
      <c r="C7" s="16"/>
      <c r="D7" s="17" t="s">
        <v>17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</row>
    <row r="8" spans="1:59" s="21" customFormat="1" ht="15">
      <c r="A8" s="15" t="s">
        <v>5</v>
      </c>
      <c r="B8" s="16">
        <v>1200</v>
      </c>
      <c r="C8" s="16"/>
      <c r="D8" s="17" t="s">
        <v>18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</row>
    <row r="9" spans="1:59" s="21" customFormat="1" ht="30">
      <c r="A9" s="22" t="s">
        <v>14</v>
      </c>
      <c r="B9" s="16">
        <v>300</v>
      </c>
      <c r="C9" s="16">
        <v>300</v>
      </c>
      <c r="D9" s="17" t="s">
        <v>28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</row>
    <row r="10" spans="1:59" s="21" customFormat="1" ht="15">
      <c r="A10" s="22"/>
      <c r="B10" s="16"/>
      <c r="C10" s="16">
        <v>38.52</v>
      </c>
      <c r="D10" s="17" t="s">
        <v>21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</row>
    <row r="11" spans="1:59" s="21" customFormat="1" ht="15">
      <c r="A11" s="22"/>
      <c r="B11" s="16"/>
      <c r="C11" s="16">
        <v>100</v>
      </c>
      <c r="D11" s="17" t="s">
        <v>29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</row>
    <row r="12" spans="1:59" s="21" customFormat="1" ht="15">
      <c r="A12" s="22" t="s">
        <v>15</v>
      </c>
      <c r="B12" s="16">
        <v>0</v>
      </c>
      <c r="C12" s="16">
        <v>170.72</v>
      </c>
      <c r="D12" s="17" t="s">
        <v>22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</row>
    <row r="13" spans="1:59" ht="30">
      <c r="A13" s="10" t="s">
        <v>16</v>
      </c>
      <c r="B13" s="9">
        <v>74.24</v>
      </c>
      <c r="C13" s="9">
        <v>62.05</v>
      </c>
      <c r="D13" s="1" t="s">
        <v>20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</row>
    <row r="14" spans="1:59" s="21" customFormat="1" ht="30">
      <c r="A14" s="15" t="s">
        <v>6</v>
      </c>
      <c r="B14" s="16">
        <v>800</v>
      </c>
      <c r="C14" s="16">
        <v>765</v>
      </c>
      <c r="D14" s="17" t="s">
        <v>24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</row>
    <row r="15" spans="1:59" s="21" customFormat="1" ht="30">
      <c r="A15" s="15" t="s">
        <v>7</v>
      </c>
      <c r="B15" s="16">
        <v>200</v>
      </c>
      <c r="C15" s="16">
        <v>200</v>
      </c>
      <c r="D15" s="17" t="s">
        <v>23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</row>
    <row r="16" spans="1:59" s="21" customFormat="1" ht="15">
      <c r="A16" s="15" t="s">
        <v>9</v>
      </c>
      <c r="B16" s="16"/>
      <c r="C16" s="16">
        <v>100</v>
      </c>
      <c r="D16" s="17" t="s">
        <v>19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</row>
    <row r="17" spans="1:59" s="25" customFormat="1" ht="15">
      <c r="A17" s="15" t="s">
        <v>8</v>
      </c>
      <c r="B17" s="16">
        <v>300</v>
      </c>
      <c r="C17" s="16">
        <v>114.97</v>
      </c>
      <c r="D17" s="15" t="s">
        <v>13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</row>
    <row r="18" spans="1:59" s="25" customFormat="1" ht="15">
      <c r="A18" s="15"/>
      <c r="B18" s="16"/>
      <c r="C18" s="16">
        <v>114.97</v>
      </c>
      <c r="D18" s="15" t="s">
        <v>34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</row>
    <row r="19" spans="1:59" s="21" customFormat="1" ht="15">
      <c r="A19" s="15" t="s">
        <v>4</v>
      </c>
      <c r="B19" s="16">
        <v>7000</v>
      </c>
      <c r="C19" s="16">
        <v>7000</v>
      </c>
      <c r="D19" s="17" t="s">
        <v>30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</row>
    <row r="20" spans="1:59" s="21" customFormat="1" ht="30">
      <c r="A20" s="15" t="s">
        <v>32</v>
      </c>
      <c r="B20" s="19"/>
      <c r="C20" s="19"/>
      <c r="D20" s="17" t="s">
        <v>33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</row>
    <row r="21" spans="1:59" s="21" customFormat="1" ht="15.75" thickBot="1">
      <c r="A21" s="15"/>
      <c r="B21" s="26"/>
      <c r="C21" s="26"/>
      <c r="D21" s="17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</row>
    <row r="22" spans="1:59" ht="15">
      <c r="A22" s="12" t="s">
        <v>11</v>
      </c>
      <c r="B22" s="13">
        <f>SUM(B4:B19)</f>
        <v>19255.9</v>
      </c>
      <c r="C22" s="13">
        <f>SUM(C4:C19)</f>
        <v>14254.630000000001</v>
      </c>
      <c r="D22" s="1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</row>
    <row r="23" spans="5:59" ht="15"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</row>
  </sheetData>
  <sheetProtection/>
  <printOptions/>
  <pageMargins left="0.7500000000000001" right="0.7500000000000001" top="1" bottom="1" header="0.5" footer="0.5"/>
  <pageSetup orientation="landscape" paperSize="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Concordia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Woodall</dc:creator>
  <cp:keywords/>
  <dc:description/>
  <cp:lastModifiedBy>Lauren Aghabozorgi</cp:lastModifiedBy>
  <cp:lastPrinted>2012-10-11T02:37:33Z</cp:lastPrinted>
  <dcterms:created xsi:type="dcterms:W3CDTF">2012-08-30T14:32:55Z</dcterms:created>
  <dcterms:modified xsi:type="dcterms:W3CDTF">2013-04-05T16:52:39Z</dcterms:modified>
  <cp:category/>
  <cp:version/>
  <cp:contentType/>
  <cp:contentStatus/>
</cp:coreProperties>
</file>